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8085" activeTab="1"/>
  </bookViews>
  <sheets>
    <sheet name="Planilha Orcamentaria" sheetId="1" r:id="rId1"/>
    <sheet name="Modelo Planilha Orcamentaria" sheetId="2" r:id="rId2"/>
    <sheet name="MEMORIA DE CALCULO" sheetId="3" r:id="rId3"/>
  </sheets>
  <definedNames>
    <definedName name="_xlnm.Print_Area" localSheetId="1">'Modelo Planilha Orcamentaria'!$A$1:$I$34</definedName>
    <definedName name="_xlnm.Print_Area" localSheetId="0">'Planilha Orcamentaria'!$A$1:$H$55</definedName>
    <definedName name="_xlnm.Print_Titles" localSheetId="1">'Modelo Planilha Orcamentaria'!$A:$I,'Modelo Planilha Orcamentaria'!$1:$8</definedName>
  </definedNames>
  <calcPr fullCalcOnLoad="1"/>
</workbook>
</file>

<file path=xl/sharedStrings.xml><?xml version="1.0" encoding="utf-8"?>
<sst xmlns="http://schemas.openxmlformats.org/spreadsheetml/2006/main" count="132" uniqueCount="89">
  <si>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</si>
  <si>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</si>
  <si>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</si>
  <si>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</si>
  <si>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</si>
  <si>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</si>
  <si>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</si>
  <si>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</si>
  <si>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</si>
  <si>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</si>
  <si>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</si>
  <si>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</si>
  <si>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</si>
  <si>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>CREA</t>
  </si>
  <si>
    <t xml:space="preserve">FORMA DE EXECUÇÃO: 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</si>
  <si>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</si>
  <si>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</si>
  <si>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</si>
  <si>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</si>
  <si>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</si>
  <si>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</si>
  <si>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 xml:space="preserve">REGIÃO/MÊS DE REFERÊNCIA: </t>
  </si>
  <si>
    <t xml:space="preserve">OBRA: </t>
  </si>
  <si>
    <t>TOTAL GERAL DA OBRA</t>
  </si>
  <si>
    <t xml:space="preserve">PREFEITURA: </t>
  </si>
  <si>
    <t xml:space="preserve">FOLHA Nº: </t>
  </si>
  <si>
    <t>(     )</t>
  </si>
  <si>
    <t>Luiz Gonzaga Ribeiro Neto</t>
  </si>
  <si>
    <t>Nara Maria de Oliveira Costa Miguel</t>
  </si>
  <si>
    <t>46293/D-MG</t>
  </si>
  <si>
    <t>ENGENHEIRA CIVIL</t>
  </si>
  <si>
    <t>PREFEITO MUNICIPAL</t>
  </si>
  <si>
    <t>MEMÓRIA DE CALCULO</t>
  </si>
  <si>
    <t>TOTAL GERAL DA OBRA (R$)</t>
  </si>
  <si>
    <t>FUN-FOR-005</t>
  </si>
  <si>
    <t xml:space="preserve">FORMA E DESFORMA EM MADEIRA DE LEI                                            </t>
  </si>
  <si>
    <t>m²</t>
  </si>
  <si>
    <t>FUN-LAS-010</t>
  </si>
  <si>
    <t xml:space="preserve">LASTRO DE BRITA 2 OU 3 APILOADO MANUALMENTE                   </t>
  </si>
  <si>
    <t>PIS-LAJ-025</t>
  </si>
  <si>
    <t xml:space="preserve">LAJE DE TRANSIÇÃO E= 8CM, FCK=18MPA USINADO(MECANIZADO), INCLUSIVE TELA 0,97 KG/M2 E ACABAMENTO NIVEL ZERO                    </t>
  </si>
  <si>
    <t xml:space="preserve">OBRA: Piso da quadra da Praça das Andorinhas </t>
  </si>
  <si>
    <t>[(28,00+15,00+28,00+15)]x0,15=12,90</t>
  </si>
  <si>
    <t>(28,00x15,00)=420,00</t>
  </si>
  <si>
    <t>(28,0x15,00)x0,05=21,00</t>
  </si>
  <si>
    <t>PREFEITURA: Prefeitura Municipal de Serrania</t>
  </si>
  <si>
    <t>FOLHA Nº: 01/01</t>
  </si>
  <si>
    <t>LOCAL: Rua Ovídio Rufino/ Esquina com Rua João Dias Westin</t>
  </si>
  <si>
    <t>MÊS DE REFERÊNCIA: 10/2018</t>
  </si>
  <si>
    <t>PRAZO DE EXECUÇÃO: 01 Meses</t>
  </si>
  <si>
    <t>DATA: 07/01/2019</t>
  </si>
  <si>
    <t>ESCARIFICAÇÃO MANUAL , CORTE DE CONCRETO ATÉ 3 CM DE PROFUNDIDADE</t>
  </si>
  <si>
    <t>EST-ESC-005</t>
  </si>
  <si>
    <t>JUN-DIL-005</t>
  </si>
  <si>
    <t>ENCHIMENTO DE JUNTA COM MASTIQUE E = 3 MM</t>
  </si>
  <si>
    <t>(10*15)+(5*28)*0,02=5,80</t>
  </si>
  <si>
    <t>(10*15)+(5*28)=290,00</t>
  </si>
  <si>
    <t>MAO-AJD-040</t>
  </si>
  <si>
    <t>SERVENTE COM ENCARGOS COMPLEMENTARES</t>
  </si>
  <si>
    <t>H</t>
  </si>
  <si>
    <t>MAO-OFC-010</t>
  </si>
  <si>
    <t>CALCETEIRO COM ENCARGOS COMPLEMENTARES</t>
  </si>
  <si>
    <t xml:space="preserve">M2 </t>
  </si>
  <si>
    <t>77777.7.17</t>
  </si>
  <si>
    <t>PLACA VIBRATÓRIA REVERSÍVEL COM MOTOR 4 TEMPOS A GASOLINA, FORÇA CENTRÍFUGA DE 25 KN (2500 KGF), POTÊNCIA 5,5 CV - CHP DIURNO</t>
  </si>
  <si>
    <t>HP</t>
  </si>
  <si>
    <t xml:space="preserve">M </t>
  </si>
  <si>
    <t>MAO-OFC-075</t>
  </si>
  <si>
    <t>PEDREIRO COM ENCARGOS COMPLEMENTARES</t>
  </si>
  <si>
    <t>PRAZO DE EXECUÇÃO: 12 MESES</t>
  </si>
  <si>
    <t>( )</t>
  </si>
  <si>
    <t>( X )  INDIRETA</t>
  </si>
  <si>
    <t>1.1</t>
  </si>
  <si>
    <t>2.2</t>
  </si>
  <si>
    <t>1.2</t>
  </si>
  <si>
    <t>2.1</t>
  </si>
  <si>
    <t>2.3</t>
  </si>
  <si>
    <t>3.1</t>
  </si>
  <si>
    <t>3.2</t>
  </si>
  <si>
    <t>4.2</t>
  </si>
  <si>
    <t>4.1</t>
  </si>
  <si>
    <t>LOCAL: RUAS DIVERSAS</t>
  </si>
  <si>
    <t>MÊS DE REFERÊNCIA: JANEIRO/2019</t>
  </si>
  <si>
    <t>OBRA:Reforma na Pavimentação de ruas com pavimento em bloquetes de concreto</t>
  </si>
  <si>
    <t>1.3</t>
  </si>
  <si>
    <t>EXECUÇÃO DE CALÇAMENTO EM BLOQUETE - E = 8 CM ,SOBRE COLCHÃO DE ASSENTAMENTO E = 6 CM - REFERENCIA PLANILHA SETOP CODIGO  OBR-VIA-215</t>
  </si>
  <si>
    <t xml:space="preserve">REMOÇÃO DE MEIO-FIO PRÉ-MOLDADO DE CONCRETO INCLUSIVE CARGA  REFERENCIA PLANILHA SETOP CODIGO DEM-MFC-005 </t>
  </si>
  <si>
    <t>ASSENTAMENTO DE MEIO-FIO DE CONCRETO PRÉ-MOLDADO TIPO B - (12 X 18 X 45) CM, INCLUSIVE ESCAVAÇÃO E REATERRO - REFERENCIA PLANILHA SETOP CODIGO URB-MFC-010</t>
  </si>
  <si>
    <t>CALÇAMENTO EM BLOQUETE, RETIRADA E REASSENTAMENTO SOBRE COXIM DE AREIA -  REFERENCIA PLANILHA SETOP CODIGO OBR-VIA-208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</si>
</sst>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_-* #,##0.00000_-;\-* #,##0.00000_-;_-* &quot;-&quot;??_-;_-@_-"/>
    <numFmt numFmtId="184" formatCode="_-* #,##0.0000_-;\-* #,##0.0000_-;_-* &quot;-&quot;??_-;_-@_-"/>
    <numFmt numFmtId="185" formatCode="_-* #,##0.000_-;\-* #,##0.000_-;_-* &quot;-&quot;??_-;_-@_-"/>
    <numFmt numFmtId="186" formatCode="_-* #,##0.00000_-;\-* #,##0.00000_-;_-* &quot;-&quot;?????_-;_-@_-"/>
    <numFmt numFmtId="187" formatCode="##,#00,000,000;##,#00,000,000"/>
    <numFmt numFmtId="188" formatCode="###0.00000;###0.00000"/>
    <numFmt numFmtId="189" formatCode="###0.00;###0.00"/>
    <numFmt numFmtId="190" formatCode="#,##0;#,##0"/>
    <numFmt numFmtId="191" formatCode="###,000,000,000;###,000,000,000"/>
    <numFmt numFmtId="192" formatCode="0.0"/>
    <numFmt numFmtId="193" formatCode="_-[$R$-416]\ * #,##0.00_-;\-[$R$-416]\ * #,##0.00_-;_-[$R$-416]\ * &quot;-&quot;??_-;_-@_-"/>
    <numFmt numFmtId="194" formatCode="0.00000"/>
    <numFmt numFmtId="195" formatCode="0.0000"/>
    <numFmt numFmtId="196" formatCode="0.000"/>
    <numFmt numFmtId="197" formatCode="0.000000"/>
    <numFmt numFmtId="198" formatCode="0.0000000"/>
    <numFmt numFmtId="199" formatCode="_-[$R$-416]* #,##0.00_-;\-[$R$-416]* #,##0.00_-;_-[$R$-416]* &quot;-&quot;??_-;_-@_-"/>
    <numFmt numFmtId="200" formatCode="_-* #,##0.000000_-;\-* #,##0.000000_-;_-* &quot;-&quot;?????_-;_-@_-"/>
    <numFmt numFmtId="201" formatCode="_-* #,##0.0000000_-;\-* #,##0.0000000_-;_-* &quot;-&quot;?????_-;_-@_-"/>
    <numFmt numFmtId="202" formatCode="_-* #,##0.0000_-;\-* #,##0.0000_-;_-* &quot;-&quot;?????_-;_-@_-"/>
    <numFmt numFmtId="203" formatCode="_-* #,##0.000_-;\-* #,##0.000_-;_-* &quot;-&quot;?????_-;_-@_-"/>
    <numFmt numFmtId="204" formatCode="_-* #,##0.00_-;\-* #,##0.00_-;_-* &quot;-&quot;?????_-;_-@_-"/>
    <numFmt numFmtId="205" formatCode="[$-416]dddd\,\ d&quot; de &quot;mmmm&quot; de &quot;yyyy"/>
    <numFmt numFmtId="206" formatCode="_-* #,##0.0_-;\-* #,##0.0_-;_-* &quot;-&quot;??_-;_-@_-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4"/>
      <name val="Courier New"/>
      <family val="3"/>
    </font>
    <font>
      <b/>
      <sz val="11"/>
      <name val="Arial"/>
      <family val="2"/>
    </font>
    <font>
      <sz val="9"/>
      <color indexed="8"/>
      <name val="Arial"/>
      <family val="2"/>
    </font>
    <font>
      <sz val="8"/>
      <color indexed="8"/>
      <name val="Century Gothic"/>
      <family val="2"/>
    </font>
    <font>
      <b/>
      <sz val="10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ourier New"/>
      <family val="3"/>
    </font>
    <font>
      <b/>
      <sz val="8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>
        <color rgb="FF000000"/>
      </right>
      <top style="thin"/>
      <bottom style="thin"/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10" fillId="0" borderId="20" xfId="67" applyNumberFormat="1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67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177" fontId="10" fillId="0" borderId="10" xfId="67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2" fontId="10" fillId="0" borderId="23" xfId="67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0" fontId="8" fillId="0" borderId="25" xfId="55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99" fontId="11" fillId="0" borderId="0" xfId="0" applyNumberFormat="1" applyFont="1" applyAlignment="1">
      <alignment/>
    </xf>
    <xf numFmtId="0" fontId="0" fillId="0" borderId="0" xfId="0" applyAlignment="1">
      <alignment wrapText="1"/>
    </xf>
    <xf numFmtId="183" fontId="58" fillId="0" borderId="0" xfId="72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0" fillId="0" borderId="30" xfId="50" applyFont="1" applyFill="1" applyBorder="1" applyAlignment="1">
      <alignment horizontal="center" vertical="center"/>
      <protection/>
    </xf>
    <xf numFmtId="4" fontId="14" fillId="0" borderId="31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 wrapText="1"/>
    </xf>
    <xf numFmtId="0" fontId="16" fillId="33" borderId="35" xfId="0" applyFont="1" applyFill="1" applyBorder="1" applyAlignment="1">
      <alignment horizontal="justify" vertical="center"/>
    </xf>
    <xf numFmtId="0" fontId="0" fillId="0" borderId="36" xfId="50" applyFont="1" applyFill="1" applyBorder="1" applyAlignment="1">
      <alignment horizontal="center" vertical="center"/>
      <protection/>
    </xf>
    <xf numFmtId="49" fontId="15" fillId="0" borderId="33" xfId="0" applyNumberFormat="1" applyFont="1" applyFill="1" applyBorder="1" applyAlignment="1">
      <alignment wrapText="1"/>
    </xf>
    <xf numFmtId="0" fontId="0" fillId="0" borderId="29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49" fontId="5" fillId="0" borderId="29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" fontId="16" fillId="33" borderId="0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left" vertical="center"/>
    </xf>
    <xf numFmtId="0" fontId="58" fillId="0" borderId="44" xfId="0" applyFont="1" applyFill="1" applyBorder="1" applyAlignment="1">
      <alignment horizontal="left" vertical="center"/>
    </xf>
    <xf numFmtId="0" fontId="58" fillId="0" borderId="45" xfId="0" applyFont="1" applyFill="1" applyBorder="1" applyAlignment="1">
      <alignment horizontal="left" vertical="center"/>
    </xf>
    <xf numFmtId="0" fontId="58" fillId="0" borderId="29" xfId="0" applyFont="1" applyFill="1" applyBorder="1" applyAlignment="1">
      <alignment horizontal="right" vertical="center"/>
    </xf>
    <xf numFmtId="0" fontId="58" fillId="0" borderId="46" xfId="0" applyFont="1" applyFill="1" applyBorder="1" applyAlignment="1">
      <alignment horizontal="right" vertical="center"/>
    </xf>
    <xf numFmtId="0" fontId="58" fillId="0" borderId="3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0" fontId="2" fillId="0" borderId="48" xfId="55" applyNumberFormat="1" applyFont="1" applyFill="1" applyBorder="1" applyAlignment="1">
      <alignment vertical="center"/>
    </xf>
    <xf numFmtId="10" fontId="2" fillId="0" borderId="34" xfId="55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59" fillId="34" borderId="29" xfId="0" applyFont="1" applyFill="1" applyBorder="1" applyAlignment="1">
      <alignment horizontal="left" vertical="center"/>
    </xf>
    <xf numFmtId="0" fontId="59" fillId="34" borderId="43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left" vertical="center"/>
    </xf>
    <xf numFmtId="0" fontId="59" fillId="34" borderId="32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vertical="center" wrapText="1"/>
    </xf>
    <xf numFmtId="2" fontId="0" fillId="0" borderId="54" xfId="67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4" fontId="5" fillId="33" borderId="54" xfId="0" applyNumberFormat="1" applyFont="1" applyFill="1" applyBorder="1" applyAlignment="1">
      <alignment horizontal="right" vertical="center"/>
    </xf>
    <xf numFmtId="2" fontId="0" fillId="0" borderId="55" xfId="67" applyNumberFormat="1" applyFont="1" applyFill="1" applyBorder="1" applyAlignment="1">
      <alignment horizontal="center" vertical="center"/>
    </xf>
    <xf numFmtId="2" fontId="17" fillId="34" borderId="55" xfId="0" applyNumberFormat="1" applyFont="1" applyFill="1" applyBorder="1" applyAlignment="1">
      <alignment horizontal="center" vertical="center"/>
    </xf>
    <xf numFmtId="2" fontId="0" fillId="0" borderId="56" xfId="67" applyNumberFormat="1" applyFont="1" applyFill="1" applyBorder="1" applyAlignment="1">
      <alignment horizontal="center" vertical="center"/>
    </xf>
    <xf numFmtId="183" fontId="58" fillId="0" borderId="55" xfId="72" applyNumberFormat="1" applyFont="1" applyFill="1" applyBorder="1" applyAlignment="1">
      <alignment horizontal="right" vertical="center"/>
    </xf>
    <xf numFmtId="183" fontId="58" fillId="0" borderId="57" xfId="72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2" fontId="2" fillId="34" borderId="28" xfId="0" applyNumberFormat="1" applyFont="1" applyFill="1" applyBorder="1" applyAlignment="1">
      <alignment horizontal="right" vertical="center"/>
    </xf>
    <xf numFmtId="4" fontId="8" fillId="34" borderId="33" xfId="0" applyNumberFormat="1" applyFont="1" applyFill="1" applyBorder="1" applyAlignment="1">
      <alignment horizontal="right" vertical="center"/>
    </xf>
    <xf numFmtId="4" fontId="15" fillId="33" borderId="29" xfId="0" applyNumberFormat="1" applyFont="1" applyFill="1" applyBorder="1" applyAlignment="1">
      <alignment horizontal="right" vertical="center"/>
    </xf>
    <xf numFmtId="2" fontId="2" fillId="34" borderId="33" xfId="0" applyNumberFormat="1" applyFont="1" applyFill="1" applyBorder="1" applyAlignment="1">
      <alignment horizontal="right" vertical="center"/>
    </xf>
    <xf numFmtId="4" fontId="15" fillId="34" borderId="29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/>
    </xf>
    <xf numFmtId="2" fontId="18" fillId="0" borderId="29" xfId="0" applyNumberFormat="1" applyFont="1" applyBorder="1" applyAlignment="1">
      <alignment/>
    </xf>
    <xf numFmtId="177" fontId="18" fillId="0" borderId="29" xfId="67" applyFont="1" applyBorder="1" applyAlignment="1">
      <alignment/>
    </xf>
    <xf numFmtId="0" fontId="18" fillId="34" borderId="29" xfId="0" applyFont="1" applyFill="1" applyBorder="1" applyAlignment="1">
      <alignment/>
    </xf>
    <xf numFmtId="2" fontId="18" fillId="34" borderId="29" xfId="0" applyNumberFormat="1" applyFont="1" applyFill="1" applyBorder="1" applyAlignment="1">
      <alignment/>
    </xf>
    <xf numFmtId="2" fontId="18" fillId="0" borderId="29" xfId="0" applyNumberFormat="1" applyFont="1" applyFill="1" applyBorder="1" applyAlignment="1">
      <alignment horizontal="right" vertical="center"/>
    </xf>
    <xf numFmtId="2" fontId="18" fillId="0" borderId="45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vertical="center" wrapText="1"/>
    </xf>
    <xf numFmtId="2" fontId="18" fillId="0" borderId="54" xfId="0" applyNumberFormat="1" applyFont="1" applyFill="1" applyBorder="1" applyAlignment="1">
      <alignment horizontal="right" vertical="center"/>
    </xf>
    <xf numFmtId="4" fontId="18" fillId="0" borderId="58" xfId="0" applyNumberFormat="1" applyFont="1" applyFill="1" applyBorder="1" applyAlignment="1">
      <alignment vertical="center" wrapText="1"/>
    </xf>
    <xf numFmtId="177" fontId="19" fillId="34" borderId="29" xfId="67" applyFont="1" applyFill="1" applyBorder="1" applyAlignment="1">
      <alignment/>
    </xf>
    <xf numFmtId="177" fontId="19" fillId="34" borderId="59" xfId="67" applyFont="1" applyFill="1" applyBorder="1" applyAlignment="1">
      <alignment vertical="center" wrapText="1"/>
    </xf>
    <xf numFmtId="0" fontId="59" fillId="34" borderId="43" xfId="0" applyFont="1" applyFill="1" applyBorder="1" applyAlignment="1">
      <alignment horizontal="left" vertical="top" wrapText="1"/>
    </xf>
    <xf numFmtId="0" fontId="59" fillId="34" borderId="45" xfId="0" applyFont="1" applyFill="1" applyBorder="1" applyAlignment="1">
      <alignment horizontal="left" vertical="center" wrapText="1"/>
    </xf>
    <xf numFmtId="0" fontId="58" fillId="0" borderId="43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vertical="center"/>
    </xf>
    <xf numFmtId="2" fontId="18" fillId="0" borderId="29" xfId="0" applyNumberFormat="1" applyFont="1" applyBorder="1" applyAlignment="1">
      <alignment vertical="center"/>
    </xf>
    <xf numFmtId="177" fontId="18" fillId="0" borderId="29" xfId="67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9" fillId="0" borderId="6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63" xfId="0" applyFont="1" applyBorder="1" applyAlignment="1">
      <alignment horizontal="righ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top"/>
    </xf>
    <xf numFmtId="0" fontId="8" fillId="0" borderId="67" xfId="0" applyFont="1" applyFill="1" applyBorder="1" applyAlignment="1">
      <alignment horizontal="left" vertical="top"/>
    </xf>
    <xf numFmtId="0" fontId="8" fillId="0" borderId="68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43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right" vertical="center" wrapText="1"/>
    </xf>
    <xf numFmtId="0" fontId="14" fillId="0" borderId="48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right" vertical="center" wrapText="1"/>
    </xf>
    <xf numFmtId="0" fontId="2" fillId="0" borderId="66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2" fillId="0" borderId="68" xfId="0" applyFont="1" applyFill="1" applyBorder="1" applyAlignment="1">
      <alignment horizontal="left" vertical="top"/>
    </xf>
    <xf numFmtId="0" fontId="14" fillId="0" borderId="7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top"/>
    </xf>
    <xf numFmtId="0" fontId="14" fillId="0" borderId="67" xfId="0" applyFont="1" applyFill="1" applyBorder="1" applyAlignment="1">
      <alignment horizontal="left" vertical="top"/>
    </xf>
    <xf numFmtId="0" fontId="14" fillId="0" borderId="68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3" xfId="51"/>
    <cellStyle name="Normal 2 3" xfId="52"/>
    <cellStyle name="Normal 3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2 2" xfId="69"/>
    <cellStyle name="Vírgula 2 3" xfId="70"/>
    <cellStyle name="Vírgula 3" xfId="71"/>
    <cellStyle name="Vírgula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Coordenação Técnica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8</xdr:col>
      <xdr:colOff>0</xdr:colOff>
      <xdr:row>54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47625" y="10963275"/>
          <a:ext cx="811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showZeros="0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5.421875" style="3" bestFit="1" customWidth="1"/>
    <col min="2" max="2" width="10.7109375" style="3" bestFit="1" customWidth="1"/>
    <col min="3" max="3" width="48.00390625" style="3" customWidth="1"/>
    <col min="4" max="4" width="9.140625" style="3" customWidth="1"/>
    <col min="5" max="8" width="12.28125" style="3" customWidth="1"/>
    <col min="9" max="16384" width="9.140625" style="3" customWidth="1"/>
  </cols>
  <sheetData>
    <row r="1" spans="1:8" ht="60.75" customHeight="1" thickBot="1">
      <c r="A1" s="146"/>
      <c r="B1" s="146"/>
      <c r="C1" s="145"/>
      <c r="D1" s="145"/>
      <c r="E1" s="145"/>
      <c r="F1" s="145"/>
      <c r="G1" s="145"/>
      <c r="H1" s="145"/>
    </row>
    <row r="2" spans="1:8" ht="16.5" thickBot="1">
      <c r="A2" s="162" t="s">
        <v>5</v>
      </c>
      <c r="B2" s="163"/>
      <c r="C2" s="163"/>
      <c r="D2" s="163"/>
      <c r="E2" s="163"/>
      <c r="F2" s="163"/>
      <c r="G2" s="163"/>
      <c r="H2" s="164"/>
    </row>
    <row r="3" spans="1:8" ht="3.75" customHeight="1" thickBot="1">
      <c r="A3" s="160"/>
      <c r="B3" s="160"/>
      <c r="C3" s="160"/>
      <c r="D3" s="160"/>
      <c r="E3" s="160"/>
      <c r="F3" s="160"/>
      <c r="G3" s="160"/>
      <c r="H3" s="160"/>
    </row>
    <row r="4" spans="1:8" ht="19.5" customHeight="1" thickBot="1">
      <c r="A4" s="181" t="s">
        <v>4</v>
      </c>
      <c r="B4" s="182"/>
      <c r="C4" s="182"/>
      <c r="D4" s="182"/>
      <c r="E4" s="182"/>
      <c r="F4" s="182"/>
      <c r="G4" s="182"/>
      <c r="H4" s="183"/>
    </row>
    <row r="5" spans="1:8" ht="3.75" customHeight="1" thickBot="1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172" t="s">
        <v>24</v>
      </c>
      <c r="B6" s="173"/>
      <c r="C6" s="173"/>
      <c r="D6" s="173"/>
      <c r="E6" s="174"/>
      <c r="F6" s="184" t="s">
        <v>25</v>
      </c>
      <c r="G6" s="185"/>
      <c r="H6" s="186"/>
    </row>
    <row r="7" spans="1:8" ht="19.5" customHeight="1">
      <c r="A7" s="175" t="s">
        <v>22</v>
      </c>
      <c r="B7" s="176"/>
      <c r="C7" s="176"/>
      <c r="D7" s="176"/>
      <c r="E7" s="177"/>
      <c r="F7" s="169" t="s">
        <v>11</v>
      </c>
      <c r="G7" s="170"/>
      <c r="H7" s="171"/>
    </row>
    <row r="8" spans="1:8" ht="19.5" customHeight="1">
      <c r="A8" s="150" t="s">
        <v>16</v>
      </c>
      <c r="B8" s="151"/>
      <c r="C8" s="151"/>
      <c r="D8" s="152"/>
      <c r="E8" s="178" t="s">
        <v>14</v>
      </c>
      <c r="F8" s="179"/>
      <c r="G8" s="179"/>
      <c r="H8" s="180"/>
    </row>
    <row r="9" spans="1:8" ht="19.5" customHeight="1">
      <c r="A9" s="150" t="s">
        <v>21</v>
      </c>
      <c r="B9" s="151"/>
      <c r="C9" s="151"/>
      <c r="D9" s="152"/>
      <c r="E9" s="167" t="s">
        <v>9</v>
      </c>
      <c r="F9" s="165" t="s">
        <v>7</v>
      </c>
      <c r="G9" s="7" t="s">
        <v>26</v>
      </c>
      <c r="H9" s="8" t="s">
        <v>8</v>
      </c>
    </row>
    <row r="10" spans="1:8" ht="19.5" customHeight="1" thickBot="1">
      <c r="A10" s="153" t="s">
        <v>15</v>
      </c>
      <c r="B10" s="154"/>
      <c r="C10" s="154"/>
      <c r="D10" s="155"/>
      <c r="E10" s="168"/>
      <c r="F10" s="166"/>
      <c r="G10" s="9" t="s">
        <v>10</v>
      </c>
      <c r="H10" s="43"/>
    </row>
    <row r="11" spans="1:8" ht="3.75" customHeight="1" thickBot="1">
      <c r="A11" s="159"/>
      <c r="B11" s="159"/>
      <c r="C11" s="159"/>
      <c r="D11" s="159"/>
      <c r="E11" s="159"/>
      <c r="F11" s="159"/>
      <c r="G11" s="159"/>
      <c r="H11" s="159"/>
    </row>
    <row r="12" spans="1:8" ht="39" thickBot="1">
      <c r="A12" s="10" t="s">
        <v>0</v>
      </c>
      <c r="B12" s="11" t="s">
        <v>6</v>
      </c>
      <c r="C12" s="11" t="s">
        <v>1</v>
      </c>
      <c r="D12" s="11" t="s">
        <v>3</v>
      </c>
      <c r="E12" s="11" t="s">
        <v>2</v>
      </c>
      <c r="F12" s="12" t="s">
        <v>19</v>
      </c>
      <c r="G12" s="12" t="s">
        <v>20</v>
      </c>
      <c r="H12" s="13" t="s">
        <v>12</v>
      </c>
    </row>
    <row r="13" spans="1:8" ht="18" customHeight="1">
      <c r="A13" s="14"/>
      <c r="B13" s="15"/>
      <c r="C13" s="16"/>
      <c r="D13" s="17"/>
      <c r="E13" s="18"/>
      <c r="F13" s="18"/>
      <c r="G13" s="4">
        <f>ROUND(F13+(F13*$H$10),2)</f>
        <v>0</v>
      </c>
      <c r="H13" s="5">
        <f>ROUND((E13*G13),2)</f>
        <v>0</v>
      </c>
    </row>
    <row r="14" spans="1:8" ht="18" customHeight="1">
      <c r="A14" s="19"/>
      <c r="B14" s="20"/>
      <c r="C14" s="21"/>
      <c r="D14" s="22"/>
      <c r="E14" s="23"/>
      <c r="F14" s="23"/>
      <c r="G14" s="4">
        <f>ROUND(F14+(F14*$H$10),2)</f>
        <v>0</v>
      </c>
      <c r="H14" s="5">
        <f>ROUND((E14*G14),2)</f>
        <v>0</v>
      </c>
    </row>
    <row r="15" spans="1:10" ht="12.75">
      <c r="A15" s="19"/>
      <c r="B15" s="20"/>
      <c r="C15" s="21"/>
      <c r="D15" s="22"/>
      <c r="E15" s="23"/>
      <c r="F15" s="23"/>
      <c r="G15" s="4">
        <f aca="true" t="shared" si="0" ref="G15:G41">ROUND(F15+(F15*$H$10),2)</f>
        <v>0</v>
      </c>
      <c r="H15" s="5">
        <f aca="true" t="shared" si="1" ref="H15:H41">ROUND((E15*G15),2)</f>
        <v>0</v>
      </c>
      <c r="J15" s="3">
        <v>0</v>
      </c>
    </row>
    <row r="16" spans="1:8" ht="18" customHeight="1">
      <c r="A16" s="19"/>
      <c r="B16" s="20"/>
      <c r="C16" s="21"/>
      <c r="D16" s="22"/>
      <c r="E16" s="23"/>
      <c r="F16" s="23"/>
      <c r="G16" s="4">
        <f t="shared" si="0"/>
        <v>0</v>
      </c>
      <c r="H16" s="5">
        <f t="shared" si="1"/>
        <v>0</v>
      </c>
    </row>
    <row r="17" spans="1:8" ht="18" customHeight="1">
      <c r="A17" s="24"/>
      <c r="B17" s="25"/>
      <c r="C17" s="26"/>
      <c r="D17" s="22"/>
      <c r="E17" s="23"/>
      <c r="F17" s="23"/>
      <c r="G17" s="4">
        <f t="shared" si="0"/>
        <v>0</v>
      </c>
      <c r="H17" s="5">
        <f t="shared" si="1"/>
        <v>0</v>
      </c>
    </row>
    <row r="18" spans="1:8" ht="12.75">
      <c r="A18" s="19"/>
      <c r="B18" s="20"/>
      <c r="C18" s="21"/>
      <c r="D18" s="22"/>
      <c r="E18" s="23"/>
      <c r="F18" s="23"/>
      <c r="G18" s="4">
        <f t="shared" si="0"/>
        <v>0</v>
      </c>
      <c r="H18" s="5">
        <f t="shared" si="1"/>
        <v>0</v>
      </c>
    </row>
    <row r="19" spans="1:8" ht="12.75">
      <c r="A19" s="19"/>
      <c r="B19" s="27"/>
      <c r="C19" s="21"/>
      <c r="D19" s="22"/>
      <c r="E19" s="23"/>
      <c r="F19" s="23"/>
      <c r="G19" s="4">
        <f t="shared" si="0"/>
        <v>0</v>
      </c>
      <c r="H19" s="5">
        <f t="shared" si="1"/>
        <v>0</v>
      </c>
    </row>
    <row r="20" spans="1:8" ht="12.75">
      <c r="A20" s="19"/>
      <c r="B20" s="27"/>
      <c r="C20" s="21"/>
      <c r="D20" s="27"/>
      <c r="E20" s="23"/>
      <c r="F20" s="23"/>
      <c r="G20" s="4">
        <f t="shared" si="0"/>
        <v>0</v>
      </c>
      <c r="H20" s="5">
        <f t="shared" si="1"/>
        <v>0</v>
      </c>
    </row>
    <row r="21" spans="1:8" ht="18" customHeight="1">
      <c r="A21" s="19"/>
      <c r="B21" s="27"/>
      <c r="C21" s="21"/>
      <c r="D21" s="22"/>
      <c r="E21" s="23"/>
      <c r="F21" s="23"/>
      <c r="G21" s="4">
        <f t="shared" si="0"/>
        <v>0</v>
      </c>
      <c r="H21" s="5">
        <f t="shared" si="1"/>
        <v>0</v>
      </c>
    </row>
    <row r="22" spans="1:8" ht="12.75">
      <c r="A22" s="19"/>
      <c r="B22" s="27"/>
      <c r="C22" s="21"/>
      <c r="D22" s="27"/>
      <c r="E22" s="23"/>
      <c r="F22" s="23"/>
      <c r="G22" s="4">
        <f t="shared" si="0"/>
        <v>0</v>
      </c>
      <c r="H22" s="5">
        <f t="shared" si="1"/>
        <v>0</v>
      </c>
    </row>
    <row r="23" spans="1:8" ht="12.75">
      <c r="A23" s="19"/>
      <c r="B23" s="27"/>
      <c r="C23" s="21"/>
      <c r="D23" s="27"/>
      <c r="E23" s="23"/>
      <c r="F23" s="23"/>
      <c r="G23" s="4">
        <f t="shared" si="0"/>
        <v>0</v>
      </c>
      <c r="H23" s="5">
        <f t="shared" si="1"/>
        <v>0</v>
      </c>
    </row>
    <row r="24" spans="1:8" ht="12.75">
      <c r="A24" s="19"/>
      <c r="B24" s="27"/>
      <c r="C24" s="21"/>
      <c r="D24" s="22"/>
      <c r="E24" s="23"/>
      <c r="F24" s="23"/>
      <c r="G24" s="4">
        <f t="shared" si="0"/>
        <v>0</v>
      </c>
      <c r="H24" s="5">
        <f t="shared" si="1"/>
        <v>0</v>
      </c>
    </row>
    <row r="25" spans="1:8" ht="12.75">
      <c r="A25" s="19"/>
      <c r="B25" s="27"/>
      <c r="C25" s="21"/>
      <c r="D25" s="27"/>
      <c r="E25" s="23"/>
      <c r="F25" s="23"/>
      <c r="G25" s="4">
        <f t="shared" si="0"/>
        <v>0</v>
      </c>
      <c r="H25" s="5">
        <f t="shared" si="1"/>
        <v>0</v>
      </c>
    </row>
    <row r="26" spans="1:9" ht="12.75">
      <c r="A26" s="19"/>
      <c r="B26" s="27"/>
      <c r="C26" s="21"/>
      <c r="D26" s="27"/>
      <c r="E26" s="23"/>
      <c r="F26" s="23"/>
      <c r="G26" s="4">
        <f t="shared" si="0"/>
        <v>0</v>
      </c>
      <c r="H26" s="5">
        <f t="shared" si="1"/>
        <v>0</v>
      </c>
      <c r="I26" s="28"/>
    </row>
    <row r="27" spans="1:8" ht="18" customHeight="1">
      <c r="A27" s="19"/>
      <c r="B27" s="20"/>
      <c r="C27" s="21"/>
      <c r="D27" s="22"/>
      <c r="E27" s="23"/>
      <c r="F27" s="23"/>
      <c r="G27" s="4">
        <f t="shared" si="0"/>
        <v>0</v>
      </c>
      <c r="H27" s="5">
        <f t="shared" si="1"/>
        <v>0</v>
      </c>
    </row>
    <row r="28" spans="1:8" ht="18" customHeight="1">
      <c r="A28" s="24"/>
      <c r="B28" s="25"/>
      <c r="C28" s="26"/>
      <c r="D28" s="22"/>
      <c r="E28" s="23"/>
      <c r="F28" s="23"/>
      <c r="G28" s="4">
        <f t="shared" si="0"/>
        <v>0</v>
      </c>
      <c r="H28" s="5">
        <f t="shared" si="1"/>
        <v>0</v>
      </c>
    </row>
    <row r="29" spans="1:8" ht="18" customHeight="1">
      <c r="A29" s="19"/>
      <c r="B29" s="27"/>
      <c r="C29" s="21"/>
      <c r="D29" s="22"/>
      <c r="E29" s="23"/>
      <c r="F29" s="23"/>
      <c r="G29" s="4">
        <f t="shared" si="0"/>
        <v>0</v>
      </c>
      <c r="H29" s="5">
        <f t="shared" si="1"/>
        <v>0</v>
      </c>
    </row>
    <row r="30" spans="1:8" ht="18" customHeight="1">
      <c r="A30" s="19"/>
      <c r="B30" s="20"/>
      <c r="C30" s="21"/>
      <c r="D30" s="22"/>
      <c r="E30" s="23"/>
      <c r="F30" s="23"/>
      <c r="G30" s="4">
        <f t="shared" si="0"/>
        <v>0</v>
      </c>
      <c r="H30" s="5">
        <f t="shared" si="1"/>
        <v>0</v>
      </c>
    </row>
    <row r="31" spans="1:8" ht="18" customHeight="1">
      <c r="A31" s="24"/>
      <c r="B31" s="25"/>
      <c r="C31" s="26"/>
      <c r="D31" s="22"/>
      <c r="E31" s="23"/>
      <c r="F31" s="23"/>
      <c r="G31" s="4">
        <f t="shared" si="0"/>
        <v>0</v>
      </c>
      <c r="H31" s="5">
        <f t="shared" si="1"/>
        <v>0</v>
      </c>
    </row>
    <row r="32" spans="1:8" ht="12.75">
      <c r="A32" s="19"/>
      <c r="B32" s="27"/>
      <c r="C32" s="21"/>
      <c r="D32" s="22"/>
      <c r="E32" s="23"/>
      <c r="F32" s="23"/>
      <c r="G32" s="4">
        <f t="shared" si="0"/>
        <v>0</v>
      </c>
      <c r="H32" s="5">
        <f t="shared" si="1"/>
        <v>0</v>
      </c>
    </row>
    <row r="33" spans="1:8" ht="18" customHeight="1">
      <c r="A33" s="19"/>
      <c r="B33" s="20"/>
      <c r="C33" s="21"/>
      <c r="D33" s="22"/>
      <c r="E33" s="23"/>
      <c r="F33" s="23"/>
      <c r="G33" s="4">
        <f t="shared" si="0"/>
        <v>0</v>
      </c>
      <c r="H33" s="5">
        <f t="shared" si="1"/>
        <v>0</v>
      </c>
    </row>
    <row r="34" spans="1:8" ht="18" customHeight="1">
      <c r="A34" s="19"/>
      <c r="B34" s="20"/>
      <c r="C34" s="21"/>
      <c r="D34" s="22"/>
      <c r="E34" s="23"/>
      <c r="F34" s="23"/>
      <c r="G34" s="4">
        <f t="shared" si="0"/>
        <v>0</v>
      </c>
      <c r="H34" s="5">
        <f t="shared" si="1"/>
        <v>0</v>
      </c>
    </row>
    <row r="35" spans="1:8" ht="18" customHeight="1">
      <c r="A35" s="19"/>
      <c r="B35" s="20"/>
      <c r="C35" s="21"/>
      <c r="D35" s="22"/>
      <c r="E35" s="23"/>
      <c r="F35" s="23"/>
      <c r="G35" s="4">
        <f t="shared" si="0"/>
        <v>0</v>
      </c>
      <c r="H35" s="5">
        <f t="shared" si="1"/>
        <v>0</v>
      </c>
    </row>
    <row r="36" spans="1:8" ht="18" customHeight="1">
      <c r="A36" s="19"/>
      <c r="B36" s="20"/>
      <c r="C36" s="21"/>
      <c r="D36" s="22"/>
      <c r="E36" s="23"/>
      <c r="F36" s="23"/>
      <c r="G36" s="4">
        <f t="shared" si="0"/>
        <v>0</v>
      </c>
      <c r="H36" s="5">
        <f t="shared" si="1"/>
        <v>0</v>
      </c>
    </row>
    <row r="37" spans="1:8" ht="18" customHeight="1">
      <c r="A37" s="19"/>
      <c r="B37" s="20"/>
      <c r="C37" s="21"/>
      <c r="D37" s="22"/>
      <c r="E37" s="23"/>
      <c r="F37" s="23"/>
      <c r="G37" s="4">
        <f t="shared" si="0"/>
        <v>0</v>
      </c>
      <c r="H37" s="5">
        <f t="shared" si="1"/>
        <v>0</v>
      </c>
    </row>
    <row r="38" spans="1:8" ht="18" customHeight="1">
      <c r="A38" s="19"/>
      <c r="B38" s="20"/>
      <c r="C38" s="21"/>
      <c r="D38" s="22"/>
      <c r="E38" s="23"/>
      <c r="F38" s="23"/>
      <c r="G38" s="4">
        <f t="shared" si="0"/>
        <v>0</v>
      </c>
      <c r="H38" s="5">
        <f t="shared" si="1"/>
        <v>0</v>
      </c>
    </row>
    <row r="39" spans="1:8" ht="18" customHeight="1">
      <c r="A39" s="19"/>
      <c r="B39" s="20"/>
      <c r="C39" s="21"/>
      <c r="D39" s="22"/>
      <c r="E39" s="23"/>
      <c r="F39" s="23"/>
      <c r="G39" s="4">
        <f t="shared" si="0"/>
        <v>0</v>
      </c>
      <c r="H39" s="5">
        <f t="shared" si="1"/>
        <v>0</v>
      </c>
    </row>
    <row r="40" spans="1:8" ht="18" customHeight="1">
      <c r="A40" s="19"/>
      <c r="B40" s="20"/>
      <c r="C40" s="21"/>
      <c r="D40" s="29"/>
      <c r="E40" s="23"/>
      <c r="F40" s="23"/>
      <c r="G40" s="4">
        <f t="shared" si="0"/>
        <v>0</v>
      </c>
      <c r="H40" s="5">
        <f t="shared" si="1"/>
        <v>0</v>
      </c>
    </row>
    <row r="41" spans="1:8" ht="18" customHeight="1" thickBot="1">
      <c r="A41" s="30"/>
      <c r="B41" s="31"/>
      <c r="C41" s="32"/>
      <c r="D41" s="33"/>
      <c r="E41" s="34"/>
      <c r="F41" s="35"/>
      <c r="G41" s="4">
        <f t="shared" si="0"/>
        <v>0</v>
      </c>
      <c r="H41" s="5">
        <f t="shared" si="1"/>
        <v>0</v>
      </c>
    </row>
    <row r="42" spans="1:8" ht="18" customHeight="1" thickBot="1">
      <c r="A42" s="156" t="s">
        <v>23</v>
      </c>
      <c r="B42" s="157"/>
      <c r="C42" s="157"/>
      <c r="D42" s="157"/>
      <c r="E42" s="157"/>
      <c r="F42" s="157"/>
      <c r="G42" s="158"/>
      <c r="H42" s="36">
        <f>SUM(H13:H41)</f>
        <v>0</v>
      </c>
    </row>
    <row r="43" spans="1:8" ht="14.25" customHeight="1">
      <c r="A43" s="37"/>
      <c r="B43" s="37"/>
      <c r="C43" s="37"/>
      <c r="D43" s="37"/>
      <c r="E43" s="37"/>
      <c r="F43" s="37"/>
      <c r="G43" s="37"/>
      <c r="H43" s="38"/>
    </row>
    <row r="44" spans="1:8" ht="11.25" customHeight="1">
      <c r="A44" s="39"/>
      <c r="B44" s="39"/>
      <c r="C44" s="39"/>
      <c r="D44" s="39"/>
      <c r="E44" s="39"/>
      <c r="F44" s="39"/>
      <c r="G44" s="39"/>
      <c r="H44" s="39"/>
    </row>
    <row r="45" spans="1:8" ht="11.25" customHeight="1">
      <c r="A45" s="39"/>
      <c r="B45" s="149"/>
      <c r="C45" s="149"/>
      <c r="D45" s="39"/>
      <c r="E45" s="149"/>
      <c r="F45" s="149"/>
      <c r="G45" s="40"/>
      <c r="H45" s="39"/>
    </row>
    <row r="46" spans="1:8" ht="12.75">
      <c r="A46" s="41"/>
      <c r="B46" s="147" t="s">
        <v>17</v>
      </c>
      <c r="C46" s="147"/>
      <c r="D46" s="41"/>
      <c r="E46" s="148" t="s">
        <v>13</v>
      </c>
      <c r="F46" s="148"/>
      <c r="G46" s="42"/>
      <c r="H46" s="41"/>
    </row>
    <row r="47" ht="12.75" hidden="1"/>
    <row r="50" spans="1:8" ht="11.25" customHeight="1">
      <c r="A50" s="39"/>
      <c r="B50" s="149"/>
      <c r="C50" s="149"/>
      <c r="D50" s="39"/>
      <c r="E50" s="161"/>
      <c r="F50" s="161"/>
      <c r="G50" s="40"/>
      <c r="H50" s="39"/>
    </row>
    <row r="51" spans="1:8" ht="12.75">
      <c r="A51" s="41"/>
      <c r="B51" s="147" t="s">
        <v>18</v>
      </c>
      <c r="C51" s="147"/>
      <c r="D51" s="41"/>
      <c r="E51" s="148"/>
      <c r="F51" s="148"/>
      <c r="G51" s="42"/>
      <c r="H51" s="41"/>
    </row>
    <row r="52" ht="12" customHeight="1"/>
    <row r="53" ht="11.25" customHeight="1"/>
    <row r="54" ht="12" customHeight="1"/>
    <row r="55" ht="13.5" customHeight="1"/>
    <row r="56" ht="4.5" customHeight="1"/>
  </sheetData>
  <sheetProtection/>
  <mergeCells count="25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50:F50"/>
    <mergeCell ref="B51:C51"/>
    <mergeCell ref="E51:F51"/>
    <mergeCell ref="B50:C50"/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</mergeCells>
  <printOptions horizontalCentered="1"/>
  <pageMargins left="0.7874015748031497" right="0.1968503937007874" top="0.3937007874015748" bottom="0.3937007874015748" header="0" footer="0"/>
  <pageSetup fitToHeight="1" fitToWidth="1" horizontalDpi="300" verticalDpi="300" orientation="portrait" paperSize="9" scale="77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abSelected="1" zoomScaleSheetLayoutView="100" workbookViewId="0" topLeftCell="A1">
      <selection activeCell="J11" sqref="J11"/>
    </sheetView>
  </sheetViews>
  <sheetFormatPr defaultColWidth="9.140625" defaultRowHeight="12.75"/>
  <cols>
    <col min="1" max="1" width="6.421875" style="44" customWidth="1"/>
    <col min="2" max="2" width="12.7109375" style="44" customWidth="1"/>
    <col min="3" max="3" width="61.7109375" style="44" customWidth="1"/>
    <col min="4" max="4" width="9.28125" style="44" customWidth="1"/>
    <col min="5" max="5" width="11.28125" style="44" customWidth="1"/>
    <col min="6" max="6" width="12.421875" style="44" customWidth="1"/>
    <col min="7" max="8" width="11.421875" style="44" customWidth="1"/>
    <col min="9" max="9" width="17.421875" style="44" customWidth="1"/>
    <col min="10" max="10" width="14.140625" style="44" bestFit="1" customWidth="1"/>
    <col min="11" max="16384" width="9.140625" style="44" customWidth="1"/>
  </cols>
  <sheetData>
    <row r="1" spans="1:9" ht="14.25" customHeight="1" thickBot="1">
      <c r="A1" s="206"/>
      <c r="B1" s="206"/>
      <c r="C1" s="206"/>
      <c r="D1" s="206"/>
      <c r="E1" s="206"/>
      <c r="F1" s="206"/>
      <c r="G1" s="206"/>
      <c r="H1" s="206"/>
      <c r="I1" s="206"/>
    </row>
    <row r="2" spans="1:9" ht="23.25" customHeight="1" thickBot="1">
      <c r="A2" s="209" t="s">
        <v>4</v>
      </c>
      <c r="B2" s="210"/>
      <c r="C2" s="210"/>
      <c r="D2" s="210"/>
      <c r="E2" s="210"/>
      <c r="F2" s="210"/>
      <c r="G2" s="210"/>
      <c r="H2" s="210"/>
      <c r="I2" s="211"/>
    </row>
    <row r="3" spans="1:9" ht="3.75" customHeight="1" thickBot="1">
      <c r="A3" s="45"/>
      <c r="B3" s="45"/>
      <c r="C3" s="45"/>
      <c r="D3" s="45"/>
      <c r="E3" s="45"/>
      <c r="F3" s="45"/>
      <c r="G3" s="45"/>
      <c r="H3" s="45"/>
      <c r="I3" s="45"/>
    </row>
    <row r="4" spans="1:9" ht="19.5" customHeight="1">
      <c r="A4" s="217" t="s">
        <v>45</v>
      </c>
      <c r="B4" s="218"/>
      <c r="C4" s="218"/>
      <c r="D4" s="218"/>
      <c r="E4" s="219"/>
      <c r="F4" s="212"/>
      <c r="G4" s="212"/>
      <c r="H4" s="212"/>
      <c r="I4" s="213"/>
    </row>
    <row r="5" spans="1:9" ht="19.5" customHeight="1">
      <c r="A5" s="192" t="s">
        <v>83</v>
      </c>
      <c r="B5" s="193"/>
      <c r="C5" s="193"/>
      <c r="D5" s="193"/>
      <c r="E5" s="194"/>
      <c r="F5" s="195"/>
      <c r="G5" s="195"/>
      <c r="H5" s="195"/>
      <c r="I5" s="196"/>
    </row>
    <row r="6" spans="1:9" ht="19.5" customHeight="1">
      <c r="A6" s="201" t="s">
        <v>81</v>
      </c>
      <c r="B6" s="202"/>
      <c r="C6" s="202"/>
      <c r="D6" s="203"/>
      <c r="E6" s="188" t="s">
        <v>14</v>
      </c>
      <c r="F6" s="189"/>
      <c r="G6" s="189"/>
      <c r="H6" s="189"/>
      <c r="I6" s="190"/>
    </row>
    <row r="7" spans="1:9" ht="19.5" customHeight="1">
      <c r="A7" s="201" t="s">
        <v>82</v>
      </c>
      <c r="B7" s="202"/>
      <c r="C7" s="202"/>
      <c r="D7" s="203"/>
      <c r="E7" s="207" t="s">
        <v>70</v>
      </c>
      <c r="F7" s="95"/>
      <c r="G7" s="91" t="s">
        <v>71</v>
      </c>
      <c r="H7" s="91"/>
      <c r="I7" s="92"/>
    </row>
    <row r="8" spans="1:12" ht="19.5" customHeight="1" thickBot="1">
      <c r="A8" s="198" t="s">
        <v>69</v>
      </c>
      <c r="B8" s="199"/>
      <c r="C8" s="199"/>
      <c r="D8" s="200"/>
      <c r="E8" s="208"/>
      <c r="F8" s="96"/>
      <c r="G8" s="93">
        <v>0.25</v>
      </c>
      <c r="H8" s="93"/>
      <c r="I8" s="94"/>
      <c r="K8" s="75"/>
      <c r="L8" s="75"/>
    </row>
    <row r="9" spans="1:12" ht="3.75" customHeight="1" thickBot="1">
      <c r="A9" s="205"/>
      <c r="B9" s="205"/>
      <c r="C9" s="205"/>
      <c r="D9" s="205"/>
      <c r="E9" s="205"/>
      <c r="F9" s="205"/>
      <c r="G9" s="205"/>
      <c r="H9" s="205"/>
      <c r="I9" s="205"/>
      <c r="K9" s="75"/>
      <c r="L9" s="75"/>
    </row>
    <row r="10" spans="1:12" ht="31.5" customHeight="1">
      <c r="A10" s="77" t="s">
        <v>0</v>
      </c>
      <c r="B10" s="78" t="s">
        <v>6</v>
      </c>
      <c r="C10" s="78" t="s">
        <v>1</v>
      </c>
      <c r="D10" s="78" t="s">
        <v>3</v>
      </c>
      <c r="E10" s="78"/>
      <c r="F10" s="78" t="s">
        <v>2</v>
      </c>
      <c r="G10" s="79" t="s">
        <v>19</v>
      </c>
      <c r="H10" s="79" t="s">
        <v>20</v>
      </c>
      <c r="I10" s="80" t="s">
        <v>12</v>
      </c>
      <c r="K10" s="76"/>
      <c r="L10" s="75"/>
    </row>
    <row r="11" spans="1:12" ht="24.75" customHeight="1">
      <c r="A11" s="104">
        <v>1</v>
      </c>
      <c r="B11" s="97"/>
      <c r="C11" s="98" t="s">
        <v>88</v>
      </c>
      <c r="D11" s="99" t="s">
        <v>36</v>
      </c>
      <c r="E11" s="117">
        <v>5000</v>
      </c>
      <c r="F11" s="123"/>
      <c r="G11" s="125"/>
      <c r="H11" s="122"/>
      <c r="I11" s="138">
        <f>I13+I14+I12</f>
        <v>137616.875</v>
      </c>
      <c r="J11" s="75"/>
      <c r="K11" s="76"/>
      <c r="L11" s="75"/>
    </row>
    <row r="12" spans="1:12" ht="36" customHeight="1">
      <c r="A12" s="105" t="s">
        <v>72</v>
      </c>
      <c r="B12" s="88" t="s">
        <v>63</v>
      </c>
      <c r="C12" s="141" t="s">
        <v>64</v>
      </c>
      <c r="D12" s="81" t="s">
        <v>65</v>
      </c>
      <c r="E12" s="118"/>
      <c r="F12" s="124">
        <v>550</v>
      </c>
      <c r="G12" s="142">
        <v>5.49</v>
      </c>
      <c r="H12" s="143">
        <v>6.862500000000001</v>
      </c>
      <c r="I12" s="144">
        <v>3774.3750000000005</v>
      </c>
      <c r="J12" s="75"/>
      <c r="K12" s="76"/>
      <c r="L12" s="75"/>
    </row>
    <row r="13" spans="1:10" ht="13.5">
      <c r="A13" s="105" t="s">
        <v>74</v>
      </c>
      <c r="B13" s="88" t="s">
        <v>57</v>
      </c>
      <c r="C13" s="85" t="s">
        <v>58</v>
      </c>
      <c r="D13" s="81" t="s">
        <v>59</v>
      </c>
      <c r="E13" s="116"/>
      <c r="F13" s="124">
        <v>3750</v>
      </c>
      <c r="G13" s="142">
        <v>14.76</v>
      </c>
      <c r="H13" s="143">
        <v>18.45</v>
      </c>
      <c r="I13" s="144">
        <v>69187.5</v>
      </c>
      <c r="J13" s="75"/>
    </row>
    <row r="14" spans="1:10" ht="13.5">
      <c r="A14" s="105" t="s">
        <v>84</v>
      </c>
      <c r="B14" s="88" t="s">
        <v>60</v>
      </c>
      <c r="C14" s="85" t="s">
        <v>61</v>
      </c>
      <c r="D14" s="81" t="s">
        <v>59</v>
      </c>
      <c r="E14" s="116"/>
      <c r="F14" s="124">
        <v>3350</v>
      </c>
      <c r="G14" s="142">
        <v>15.44</v>
      </c>
      <c r="H14" s="143">
        <v>19.3</v>
      </c>
      <c r="I14" s="144">
        <v>64655</v>
      </c>
      <c r="J14" s="75"/>
    </row>
    <row r="15" spans="1:9" ht="36" customHeight="1">
      <c r="A15" s="104">
        <v>2</v>
      </c>
      <c r="B15" s="97"/>
      <c r="C15" s="139" t="s">
        <v>85</v>
      </c>
      <c r="D15" s="100" t="s">
        <v>62</v>
      </c>
      <c r="E15" s="117">
        <v>5000</v>
      </c>
      <c r="F15" s="126"/>
      <c r="G15" s="130"/>
      <c r="H15" s="131"/>
      <c r="I15" s="137">
        <f>I16+I17+I18</f>
        <v>55361.875</v>
      </c>
    </row>
    <row r="16" spans="1:9" ht="33.75">
      <c r="A16" s="105" t="s">
        <v>75</v>
      </c>
      <c r="B16" s="88" t="s">
        <v>63</v>
      </c>
      <c r="C16" s="141" t="s">
        <v>64</v>
      </c>
      <c r="D16" s="81" t="s">
        <v>65</v>
      </c>
      <c r="E16" s="118"/>
      <c r="F16" s="124">
        <v>550</v>
      </c>
      <c r="G16" s="142">
        <v>5.49</v>
      </c>
      <c r="H16" s="143">
        <v>6.862500000000001</v>
      </c>
      <c r="I16" s="144">
        <v>3774.3750000000005</v>
      </c>
    </row>
    <row r="17" spans="1:9" ht="13.5">
      <c r="A17" s="105" t="s">
        <v>73</v>
      </c>
      <c r="B17" s="88" t="s">
        <v>57</v>
      </c>
      <c r="C17" s="85" t="s">
        <v>58</v>
      </c>
      <c r="D17" s="81" t="s">
        <v>59</v>
      </c>
      <c r="E17" s="116"/>
      <c r="F17" s="124">
        <v>1750</v>
      </c>
      <c r="G17" s="127">
        <v>14.76</v>
      </c>
      <c r="H17" s="128">
        <v>18.45</v>
      </c>
      <c r="I17" s="129">
        <v>32287.5</v>
      </c>
    </row>
    <row r="18" spans="1:9" ht="13.5">
      <c r="A18" s="105" t="s">
        <v>76</v>
      </c>
      <c r="B18" s="89" t="s">
        <v>60</v>
      </c>
      <c r="C18" s="86" t="s">
        <v>61</v>
      </c>
      <c r="D18" s="82" t="s">
        <v>59</v>
      </c>
      <c r="E18" s="118"/>
      <c r="F18" s="124">
        <v>1000</v>
      </c>
      <c r="G18" s="127">
        <v>15.44</v>
      </c>
      <c r="H18" s="128">
        <v>19.3</v>
      </c>
      <c r="I18" s="129">
        <v>19300</v>
      </c>
    </row>
    <row r="19" spans="1:9" ht="27.75" customHeight="1">
      <c r="A19" s="106">
        <v>3</v>
      </c>
      <c r="B19" s="97"/>
      <c r="C19" s="98" t="s">
        <v>86</v>
      </c>
      <c r="D19" s="101" t="s">
        <v>66</v>
      </c>
      <c r="E19" s="117">
        <v>500</v>
      </c>
      <c r="F19" s="126"/>
      <c r="G19" s="130"/>
      <c r="H19" s="131"/>
      <c r="I19" s="137">
        <v>5258.4375</v>
      </c>
    </row>
    <row r="20" spans="1:9" ht="13.5">
      <c r="A20" s="107" t="s">
        <v>77</v>
      </c>
      <c r="B20" s="88" t="s">
        <v>57</v>
      </c>
      <c r="C20" s="85" t="s">
        <v>58</v>
      </c>
      <c r="D20" s="83" t="s">
        <v>59</v>
      </c>
      <c r="E20" s="119"/>
      <c r="F20" s="124">
        <v>250</v>
      </c>
      <c r="G20" s="127">
        <v>14.76</v>
      </c>
      <c r="H20" s="128">
        <v>18.45</v>
      </c>
      <c r="I20" s="129">
        <v>4612.5</v>
      </c>
    </row>
    <row r="21" spans="1:9" ht="13.5">
      <c r="A21" s="107" t="s">
        <v>78</v>
      </c>
      <c r="B21" s="88" t="s">
        <v>67</v>
      </c>
      <c r="C21" s="85" t="s">
        <v>68</v>
      </c>
      <c r="D21" s="83" t="s">
        <v>59</v>
      </c>
      <c r="E21" s="120"/>
      <c r="F21" s="124">
        <v>25</v>
      </c>
      <c r="G21" s="127">
        <v>20.67</v>
      </c>
      <c r="H21" s="128">
        <v>25.837500000000002</v>
      </c>
      <c r="I21" s="129">
        <v>645.9375</v>
      </c>
    </row>
    <row r="22" spans="1:9" ht="37.5" customHeight="1">
      <c r="A22" s="106">
        <v>4</v>
      </c>
      <c r="B22" s="102"/>
      <c r="C22" s="140" t="s">
        <v>87</v>
      </c>
      <c r="D22" s="103" t="s">
        <v>66</v>
      </c>
      <c r="E22" s="117">
        <v>500</v>
      </c>
      <c r="F22" s="126"/>
      <c r="G22" s="130"/>
      <c r="H22" s="131"/>
      <c r="I22" s="137">
        <v>14945.625</v>
      </c>
    </row>
    <row r="23" spans="1:9" ht="13.5">
      <c r="A23" s="105" t="s">
        <v>80</v>
      </c>
      <c r="B23" s="90" t="s">
        <v>57</v>
      </c>
      <c r="C23" s="87" t="s">
        <v>58</v>
      </c>
      <c r="D23" s="84" t="s">
        <v>59</v>
      </c>
      <c r="E23" s="118"/>
      <c r="F23" s="124">
        <v>600</v>
      </c>
      <c r="G23" s="127">
        <v>14.76</v>
      </c>
      <c r="H23" s="128">
        <v>18.45</v>
      </c>
      <c r="I23" s="129">
        <v>11070</v>
      </c>
    </row>
    <row r="24" spans="1:9" ht="13.5">
      <c r="A24" s="105" t="s">
        <v>79</v>
      </c>
      <c r="B24" s="88" t="s">
        <v>67</v>
      </c>
      <c r="C24" s="85" t="s">
        <v>68</v>
      </c>
      <c r="D24" s="81" t="s">
        <v>59</v>
      </c>
      <c r="E24" s="116"/>
      <c r="F24" s="124">
        <v>150</v>
      </c>
      <c r="G24" s="127">
        <v>20.67</v>
      </c>
      <c r="H24" s="128">
        <v>25.837500000000002</v>
      </c>
      <c r="I24" s="129">
        <v>3875.63</v>
      </c>
    </row>
    <row r="25" spans="1:11" ht="18" customHeight="1">
      <c r="A25" s="108"/>
      <c r="B25" s="72"/>
      <c r="C25" s="74"/>
      <c r="D25" s="72"/>
      <c r="E25" s="73"/>
      <c r="F25" s="121"/>
      <c r="G25" s="132"/>
      <c r="H25" s="133"/>
      <c r="I25" s="134"/>
      <c r="K25" s="57"/>
    </row>
    <row r="26" spans="1:11" ht="17.25" customHeight="1" thickBot="1">
      <c r="A26" s="110"/>
      <c r="B26" s="111"/>
      <c r="C26" s="112"/>
      <c r="D26" s="113"/>
      <c r="E26" s="114"/>
      <c r="F26" s="115"/>
      <c r="G26" s="135"/>
      <c r="H26" s="135"/>
      <c r="I26" s="136"/>
      <c r="K26" s="57"/>
    </row>
    <row r="27" spans="1:10" ht="18" customHeight="1" thickBot="1">
      <c r="A27" s="214" t="s">
        <v>33</v>
      </c>
      <c r="B27" s="215"/>
      <c r="C27" s="215"/>
      <c r="D27" s="215"/>
      <c r="E27" s="215"/>
      <c r="F27" s="215"/>
      <c r="G27" s="216"/>
      <c r="H27" s="65"/>
      <c r="I27" s="61">
        <f>I22+I19+I15+I11</f>
        <v>213182.8125</v>
      </c>
      <c r="J27" s="55"/>
    </row>
    <row r="28" spans="1:9" ht="18" customHeight="1">
      <c r="A28" s="109"/>
      <c r="B28" s="1"/>
      <c r="C28" s="1"/>
      <c r="D28" s="1"/>
      <c r="E28" s="1"/>
      <c r="F28" s="1"/>
      <c r="G28" s="1"/>
      <c r="H28" s="1"/>
      <c r="I28" s="47"/>
    </row>
    <row r="29" spans="1:9" ht="18" customHeight="1">
      <c r="A29" s="1"/>
      <c r="D29" s="1"/>
      <c r="G29" s="49"/>
      <c r="H29" s="49"/>
      <c r="I29" s="1"/>
    </row>
    <row r="30" spans="1:9" ht="18" customHeight="1">
      <c r="A30" s="2"/>
      <c r="B30" s="197"/>
      <c r="C30" s="197"/>
      <c r="D30" s="2"/>
      <c r="E30" s="63" t="s">
        <v>29</v>
      </c>
      <c r="F30" s="49"/>
      <c r="G30" s="48"/>
      <c r="H30" s="48"/>
      <c r="I30" s="2"/>
    </row>
    <row r="31" spans="1:9" ht="18" customHeight="1">
      <c r="A31"/>
      <c r="B31" s="187" t="s">
        <v>28</v>
      </c>
      <c r="C31" s="187"/>
      <c r="D31"/>
      <c r="E31" s="62" t="s">
        <v>13</v>
      </c>
      <c r="F31" s="48"/>
      <c r="G31"/>
      <c r="H31"/>
      <c r="I31" s="46"/>
    </row>
    <row r="32" spans="1:9" ht="18" customHeight="1">
      <c r="A32" s="1"/>
      <c r="B32" s="204" t="s">
        <v>30</v>
      </c>
      <c r="C32" s="204"/>
      <c r="D32" s="1"/>
      <c r="E32" s="49"/>
      <c r="F32" s="49"/>
      <c r="G32" s="49"/>
      <c r="H32" s="49"/>
      <c r="I32" s="1"/>
    </row>
    <row r="33" spans="1:9" ht="18" customHeight="1">
      <c r="A33" s="2"/>
      <c r="B33" s="191" t="s">
        <v>27</v>
      </c>
      <c r="C33" s="191"/>
      <c r="D33" s="2"/>
      <c r="E33" s="48"/>
      <c r="F33" s="48"/>
      <c r="G33" s="48"/>
      <c r="H33" s="48"/>
      <c r="I33" s="2"/>
    </row>
    <row r="34" spans="1:9" ht="18" customHeight="1">
      <c r="A34"/>
      <c r="B34" s="204" t="s">
        <v>31</v>
      </c>
      <c r="C34" s="204"/>
      <c r="D34"/>
      <c r="E34"/>
      <c r="F34"/>
      <c r="G34"/>
      <c r="H34"/>
      <c r="I34"/>
    </row>
    <row r="35" ht="12.75" customHeight="1">
      <c r="D35" s="54"/>
    </row>
  </sheetData>
  <sheetProtection/>
  <mergeCells count="18">
    <mergeCell ref="B34:C34"/>
    <mergeCell ref="A9:I9"/>
    <mergeCell ref="B32:C32"/>
    <mergeCell ref="A1:I1"/>
    <mergeCell ref="E7:E8"/>
    <mergeCell ref="A2:I2"/>
    <mergeCell ref="F4:I4"/>
    <mergeCell ref="A27:G27"/>
    <mergeCell ref="A6:D6"/>
    <mergeCell ref="A4:E4"/>
    <mergeCell ref="B31:C31"/>
    <mergeCell ref="E6:I6"/>
    <mergeCell ref="B33:C33"/>
    <mergeCell ref="A5:E5"/>
    <mergeCell ref="F5:I5"/>
    <mergeCell ref="B30:C30"/>
    <mergeCell ref="A8:D8"/>
    <mergeCell ref="A7:D7"/>
  </mergeCells>
  <printOptions/>
  <pageMargins left="0.7874015748031497" right="0.1968503937007874" top="0.3937007874015748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14.8515625" style="0" customWidth="1"/>
    <col min="3" max="3" width="60.57421875" style="0" customWidth="1"/>
    <col min="5" max="5" width="9.140625" style="0" customWidth="1"/>
    <col min="6" max="6" width="3.57421875" style="0" customWidth="1"/>
    <col min="7" max="7" width="9.140625" style="0" customWidth="1"/>
    <col min="8" max="8" width="6.28125" style="0" customWidth="1"/>
  </cols>
  <sheetData>
    <row r="1" spans="1:8" ht="13.5" thickBot="1">
      <c r="A1" s="206"/>
      <c r="B1" s="206"/>
      <c r="C1" s="206"/>
      <c r="D1" s="206"/>
      <c r="E1" s="206"/>
      <c r="F1" s="206"/>
      <c r="G1" s="206"/>
      <c r="H1" s="206"/>
    </row>
    <row r="2" spans="1:8" ht="20.25" thickBot="1">
      <c r="A2" s="209" t="s">
        <v>4</v>
      </c>
      <c r="B2" s="210"/>
      <c r="C2" s="210"/>
      <c r="D2" s="210"/>
      <c r="E2" s="210"/>
      <c r="F2" s="210"/>
      <c r="G2" s="210"/>
      <c r="H2" s="211"/>
    </row>
    <row r="3" spans="1:8" ht="13.5" thickBot="1">
      <c r="A3" s="45"/>
      <c r="B3" s="45"/>
      <c r="C3" s="45"/>
      <c r="D3" s="45"/>
      <c r="E3" s="45"/>
      <c r="F3" s="45"/>
      <c r="G3" s="45"/>
      <c r="H3" s="45"/>
    </row>
    <row r="4" spans="1:8" ht="15">
      <c r="A4" s="245" t="s">
        <v>45</v>
      </c>
      <c r="B4" s="246"/>
      <c r="C4" s="246"/>
      <c r="D4" s="246"/>
      <c r="E4" s="247"/>
      <c r="F4" s="248" t="s">
        <v>46</v>
      </c>
      <c r="G4" s="249"/>
      <c r="H4" s="250"/>
    </row>
    <row r="5" spans="1:8" ht="15" customHeight="1">
      <c r="A5" s="251" t="s">
        <v>41</v>
      </c>
      <c r="B5" s="252"/>
      <c r="C5" s="252"/>
      <c r="D5" s="252"/>
      <c r="E5" s="253"/>
      <c r="F5" s="254" t="s">
        <v>50</v>
      </c>
      <c r="G5" s="255"/>
      <c r="H5" s="256"/>
    </row>
    <row r="6" spans="1:8" ht="15">
      <c r="A6" s="242" t="s">
        <v>47</v>
      </c>
      <c r="B6" s="243"/>
      <c r="C6" s="243"/>
      <c r="D6" s="243"/>
      <c r="E6" s="243"/>
      <c r="F6" s="243"/>
      <c r="G6" s="243"/>
      <c r="H6" s="244"/>
    </row>
    <row r="7" spans="1:8" ht="15">
      <c r="A7" s="220" t="s">
        <v>48</v>
      </c>
      <c r="B7" s="221"/>
      <c r="C7" s="221"/>
      <c r="D7" s="221"/>
      <c r="E7" s="221"/>
      <c r="F7" s="221"/>
      <c r="G7" s="221"/>
      <c r="H7" s="222"/>
    </row>
    <row r="8" spans="1:8" ht="13.5" customHeight="1" thickBot="1">
      <c r="A8" s="238" t="s">
        <v>49</v>
      </c>
      <c r="B8" s="239"/>
      <c r="C8" s="239"/>
      <c r="D8" s="239"/>
      <c r="E8" s="239"/>
      <c r="F8" s="239"/>
      <c r="G8" s="239"/>
      <c r="H8" s="240"/>
    </row>
    <row r="9" spans="1:8" ht="13.5" thickBot="1">
      <c r="A9" s="225"/>
      <c r="B9" s="225"/>
      <c r="C9" s="225"/>
      <c r="D9" s="225"/>
      <c r="E9" s="225"/>
      <c r="F9" s="225"/>
      <c r="G9" s="225"/>
      <c r="H9" s="225"/>
    </row>
    <row r="10" spans="1:8" ht="12.75">
      <c r="A10" s="50" t="s">
        <v>0</v>
      </c>
      <c r="B10" s="51" t="s">
        <v>6</v>
      </c>
      <c r="C10" s="51" t="s">
        <v>1</v>
      </c>
      <c r="D10" s="226" t="s">
        <v>32</v>
      </c>
      <c r="E10" s="227"/>
      <c r="F10" s="227"/>
      <c r="G10" s="227"/>
      <c r="H10" s="228"/>
    </row>
    <row r="11" spans="1:8" ht="25.5" customHeight="1">
      <c r="A11" s="60">
        <v>1</v>
      </c>
      <c r="B11" s="59" t="s">
        <v>34</v>
      </c>
      <c r="C11" s="58" t="s">
        <v>35</v>
      </c>
      <c r="D11" s="229" t="s">
        <v>42</v>
      </c>
      <c r="E11" s="230"/>
      <c r="F11" s="230"/>
      <c r="G11" s="230"/>
      <c r="H11" s="231"/>
    </row>
    <row r="12" spans="1:11" ht="25.5" customHeight="1">
      <c r="A12" s="60">
        <v>2</v>
      </c>
      <c r="B12" s="59" t="s">
        <v>37</v>
      </c>
      <c r="C12" s="58" t="s">
        <v>38</v>
      </c>
      <c r="D12" s="232" t="s">
        <v>44</v>
      </c>
      <c r="E12" s="233"/>
      <c r="F12" s="233"/>
      <c r="G12" s="233"/>
      <c r="H12" s="234"/>
      <c r="K12" s="56"/>
    </row>
    <row r="13" spans="1:11" ht="25.5" customHeight="1">
      <c r="A13" s="67">
        <v>3</v>
      </c>
      <c r="B13" s="64" t="s">
        <v>39</v>
      </c>
      <c r="C13" s="68" t="s">
        <v>40</v>
      </c>
      <c r="D13" s="235" t="s">
        <v>43</v>
      </c>
      <c r="E13" s="236"/>
      <c r="F13" s="236"/>
      <c r="G13" s="236"/>
      <c r="H13" s="237"/>
      <c r="K13" s="56"/>
    </row>
    <row r="14" spans="1:11" ht="25.5" customHeight="1">
      <c r="A14" s="69"/>
      <c r="B14" s="59" t="s">
        <v>52</v>
      </c>
      <c r="C14" s="66" t="s">
        <v>51</v>
      </c>
      <c r="D14" s="232" t="s">
        <v>55</v>
      </c>
      <c r="E14" s="233"/>
      <c r="F14" s="233"/>
      <c r="G14" s="233"/>
      <c r="H14" s="241"/>
      <c r="K14" s="56"/>
    </row>
    <row r="15" spans="1:8" ht="24.75" customHeight="1">
      <c r="A15" s="70"/>
      <c r="B15" s="59" t="s">
        <v>53</v>
      </c>
      <c r="C15" s="71" t="s">
        <v>54</v>
      </c>
      <c r="D15" s="232" t="s">
        <v>56</v>
      </c>
      <c r="E15" s="233"/>
      <c r="F15" s="233"/>
      <c r="G15" s="233"/>
      <c r="H15" s="241"/>
    </row>
    <row r="18" spans="6:7" ht="12.75">
      <c r="F18" s="197" t="s">
        <v>29</v>
      </c>
      <c r="G18" s="223"/>
    </row>
    <row r="19" spans="3:7" ht="12.75">
      <c r="C19" s="187" t="s">
        <v>28</v>
      </c>
      <c r="D19" s="187"/>
      <c r="F19" s="224" t="s">
        <v>13</v>
      </c>
      <c r="G19" s="224"/>
    </row>
    <row r="20" spans="3:4" ht="12.75">
      <c r="C20" s="53" t="s">
        <v>30</v>
      </c>
      <c r="D20" s="53"/>
    </row>
    <row r="22" spans="3:4" ht="12.75">
      <c r="C22" s="52" t="s">
        <v>27</v>
      </c>
      <c r="D22" s="52"/>
    </row>
    <row r="23" spans="3:4" ht="12.75">
      <c r="C23" s="53" t="s">
        <v>31</v>
      </c>
      <c r="D23" s="53"/>
    </row>
  </sheetData>
  <sheetProtection/>
  <mergeCells count="19">
    <mergeCell ref="D14:H14"/>
    <mergeCell ref="D15:H15"/>
    <mergeCell ref="A6:H6"/>
    <mergeCell ref="A1:H1"/>
    <mergeCell ref="A2:H2"/>
    <mergeCell ref="A4:E4"/>
    <mergeCell ref="F4:H4"/>
    <mergeCell ref="A5:E5"/>
    <mergeCell ref="F5:H5"/>
    <mergeCell ref="A7:H7"/>
    <mergeCell ref="C19:D19"/>
    <mergeCell ref="F18:G18"/>
    <mergeCell ref="F19:G19"/>
    <mergeCell ref="A9:H9"/>
    <mergeCell ref="D10:H10"/>
    <mergeCell ref="D11:H11"/>
    <mergeCell ref="D12:H12"/>
    <mergeCell ref="D13:H13"/>
    <mergeCell ref="A8:H8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Licitacao</cp:lastModifiedBy>
  <cp:lastPrinted>2019-05-02T15:59:27Z</cp:lastPrinted>
  <dcterms:created xsi:type="dcterms:W3CDTF">2006-09-22T13:55:22Z</dcterms:created>
  <dcterms:modified xsi:type="dcterms:W3CDTF">2019-06-11T16:25:06Z</dcterms:modified>
  <cp:category/>
  <cp:version/>
  <cp:contentType/>
  <cp:contentStatus/>
</cp:coreProperties>
</file>